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tabRatio="711" activeTab="0"/>
  </bookViews>
  <sheets>
    <sheet name="ΑΝΑΦΟΡΑ ΑΝΑ ΜΕΤΡΟ" sheetId="1" r:id="rId1"/>
  </sheets>
  <definedNames>
    <definedName name="_xlnm.Print_Area" localSheetId="0">'ΑΝΑΦΟΡΑ ΑΝΑ ΜΕΤΡΟ'!$A$1:$K$22</definedName>
  </definedNames>
  <calcPr fullCalcOnLoad="1"/>
</workbook>
</file>

<file path=xl/sharedStrings.xml><?xml version="1.0" encoding="utf-8"?>
<sst xmlns="http://schemas.openxmlformats.org/spreadsheetml/2006/main" count="74" uniqueCount="44">
  <si>
    <t>01</t>
  </si>
  <si>
    <t>Ε.Π. ΕΚΠΑΙΔΕΥΣΗ ΚΑΙ ΑΡΧΙΚΗ ΕΠΑΓΓΕΛΜΑΤΙΚΗ  ΚΑΤΑΡΤΙΣΗ</t>
  </si>
  <si>
    <t>001</t>
  </si>
  <si>
    <t>002</t>
  </si>
  <si>
    <t>003</t>
  </si>
  <si>
    <t>004</t>
  </si>
  <si>
    <t>005</t>
  </si>
  <si>
    <t>006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</si>
  <si>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</si>
  <si>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</si>
  <si>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</si>
  <si>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</si>
  <si>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</si>
  <si>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</si>
  <si>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ΤΕΧΝΙΚΗ ΒΟΗΘΕΙΑ</t>
  </si>
  <si>
    <t>ΣΥΝΟΛΑ</t>
  </si>
  <si>
    <t>ΜΕΛΕΤΕΣ ΩΡΙΜΑΝΣΗΣ ΚΑΙ ΠΡΟΕΤΟΙΜΑΣΙΑΣ ΤΗΣ Δ' ΠΡΟΓΡΑΜΜΑΤΙΚΗΣ ΠΕΡΙΟΔΟΥ</t>
  </si>
  <si>
    <t>ΠΡΟΩΘΗΣΗ ΙΣΟΤΗΤΑΣ ΕΥΚΑΙΡΙΩΝ ΠΡΟΣΒΑΣΗΣ ΣΤΗΝ ΑΓΟΡΑ ΕΡΓΑΣΙΑΣ ΓΙΑ ΟΛΟΥΣ ΚΑΙ ΙΔΙΑΙΤΕΡΑ ΓΙΑ ΕΚΕΙΝΟΥΣ ΠΟΥ ΑΠΕΙΛΟΥΝΤΑΙ ΜΕ ΚΟΙΝΩΝΙΚΟ ΑΠΟΚΛΕΙΣΜΟ</t>
  </si>
  <si>
    <t>ΠΡΟΩΘΗΣΗ ΚΑΙ ΒΕΛΤΙΩΣΗ ΤΗΣ ΕΚΠΑΙΔΕΥΣΗΣ ΚΑΙ ΤΗΣ ΕΠΑΓΓΕΛΜΑΤΙΚΗΣ ΚΑΤΑΡΤΙΣΗΣ ΣΤΑ ΠΛΑΙΣΙΑ ΤΗΣ ΔΙΑ ΒΙΟΥ ΜΑΘΗΣΗΣ</t>
  </si>
  <si>
    <t>ΑΝΑΠΤΥΞΗ ΚΑΙ ΠΡΟΩΘΗΣΗ ΤΗΣ ΕΠΙΧΕΙΡΗΜΑΤΙΚΟΤΗΤΑΣ ΚΑΙ ΤΗΣ ΠΡΟΣΑΡΜΟΣΤΙΚΟΤΗΤΑΣ ΤΩΝ ΝΕΩΝ</t>
  </si>
  <si>
    <t>ΒΕΛΤΙΩΣΗ ΤΗΣ ΠΡΟΣΒΑΣΗΣ ΤΩΝ ΓΥΝΑΙΚΩΝ ΣΤΗΝ ΑΓΟΡΑ ΕΡΓΑΣΙΑΣ</t>
  </si>
  <si>
    <t>ΔΗΜΙΟΥΡΓΙΑ ΚΑΙ ΕΝΙΧΥΣΗ ΥΠΟΔΟΜΩΝ ΓΙΑ ΤΗΝ ΥΛΟΠΟΙΗΣΗ ΤΩΝ ΜΕΤΡΩΝ ΕΚΤ</t>
  </si>
  <si>
    <t>ΒΕΛΤΙΩΣΗ ΤΩΝ ΣΥΝΘΗΚΩΝ ΕΝΤΑΞΗΣ ΣΤΟ ΕΚΠΑΙΔΕΥΤΙΚΟ ΣΥΣΤΗΜΑ ΑΤΟΜΩΝ ΕΙΔΙΚΩΝ ΚΑΤΗΓΟΡΙΩΝ</t>
  </si>
  <si>
    <t>ΚΑΤΑΠΟΛΕΜΗΣΗ ΤΗΣ ΣΧΟΛΙΚΗΣ ΑΠΟΤΥΧΙΑΣ ΚΑΙ ΔΙΑΡΡΟΗΣ ΜΕ ΕΝΑΛΛΑΚΤΙΚΕΣ ΜΟΡΦΕΣ ΜΑΘΗΣΗΣ</t>
  </si>
  <si>
    <t>ΑΝΑΒΑΘΜΙΣΗ ΤΗΣ ΠΟΙΟΤΗΤΑΣ ΤΗΣ ΠΑΡΕΧΟΜΕΝΗΣ ΕΚΠΑΙΔΕΥΣΗΣ</t>
  </si>
  <si>
    <t>ΑΝΑΜΟΡΦΩΣΗ ΠΡΟΓΡΑΜΜΑΤΩΝ ΣΠΟΥΔΩΝ - ΔΙΕΥΡΥΝΣΗ ΤΡΙΤΟΒΑΘΜΙΑΣ ΕΚΠΑΙΔΕΥΣΗΣ</t>
  </si>
  <si>
    <t>ΑΡΧΙΚΗ ΕΠΑΓΓΕΛΜΑΤΙΚΗ ΕΚΠΑΙΔΕΥΣΗ ΚΑΙ ΚΑΤΑΡΤΙΣΗ</t>
  </si>
  <si>
    <t>ΕΠΑΓΓΕΛΜΑΤΙΚΟΣ ΠΡΟΣΑΝΑΤΟΛΙΣΜΟΣ ΚΑΙ ΣΥΝΔΕΣΗ ΜΕ ΤΗΝ ΑΓΟΡΑ ΕΡΓΑΣΙΑΣ</t>
  </si>
  <si>
    <t>ΔΙΑ ΒΙΟΥ ΕΚΠΑΙΔΕΥΣΗ</t>
  </si>
  <si>
    <t>ΠΡΟΓΡΑΜΜΑΤΑ ΠΡΟΣΤΑΣΙΑΣ ΠΕΡΙΒΑΛΛΟΝΤΟΣ ΚΑΙ ΠΕΡΙΒΑΛΛΟΝΤΙΚΗΣ ΕΚΠΑΙΔΕΥΣΗΣ</t>
  </si>
  <si>
    <t>ΕΝΘΑΡΡΥΝΣΗ ΕΠΙΧΕΙΡΗΜΑΤΙΚΗΣ ΕΝΕΡΓΕΙΑΣ ΚΑΙ ΚΑΙΝΟΤΟΜΙΚΩΝ ΕΦΑΡΜΟΓΩΝ</t>
  </si>
  <si>
    <t>ΠΡΟΓΡΑΜΜΑΤΑ ΥΠΟΣΤΗΡΙΞΗΣ ΤΗΣ ΑΡΧΙΚΗΣ ΕΠΑΓΓΕΛΜΑΤΙΚΗΣ ΕΚΠ/ΣΗΣ ΚΑΙ ΚΑΤΑΡΤΙΣΗΣ ΓΙΑ ΓΥΝΑΙΚΕΣ</t>
  </si>
  <si>
    <t>ΑΝΑΒΑΘΜΙΣΗ ΥΠΟΔΟΜΩΝ ΚΑΙ ΕΞΟΠΛΙΣΜΩΝ ΓΙΑ ΤΗΝ ΠΡΟΩΘΗΣΗ ΙΣΟΤΗΤΑΣ ΕΥΚΑΙΡΙΩΝ ΠΡΟΣΒΑΣΗΣ ΣΤΗΝ ΑΓΟΡΑ ΕΡΓΑΣΙΑΣ</t>
  </si>
  <si>
    <t>ΑΝΑΒΑΘΜΙΣΗ ΥΠΟΔΟΜΩΝ ΚΑΙ ΕΞΟΠΛΙΣΜΩΝ ΓΙΑ ΤΗ ΒΕΛΤΙΩΣΗ ΤΗΣ ΠΟΙΟΤΗΤΑΣ ΤΗΣ ΕΚΠΑΙΔΕΥΣΗΣ</t>
  </si>
  <si>
    <t>ΜΕΤΡΟ</t>
  </si>
  <si>
    <t>ΤΙΤΛΟΣ ΜΕΤΡΟΥ</t>
  </si>
  <si>
    <t>ΑΞΟΝΑΣ</t>
  </si>
  <si>
    <t>ΤΙΤΛΟΣ ΑΞΟΝΑ</t>
  </si>
  <si>
    <t>ΧΡΗΜΑΤΟΔΟΤΙΚΟ ΜΕΣΟ</t>
  </si>
  <si>
    <t>ΠΡΟΓΡΑΜΜΑΤΑ ΥΠΟΣΤΗΡΙΞΗΣ ΤΩΝ ΓΥΝΑΙΚΩΝ ΣΤΙΣ ΠΡΟΠΤΥΧ.ΚΑΙ ΜΕΤΑΠΤΥΧ. ΣΠΟΥΔΕΣ.ΠΡΟΓΡ. ΣΠΟΥΔΩΝ ΚΑΙ ΕΡΕΥΝΗΤ. ΠΡΟΓΡΑΜ. ΓΙΑ ΤΙΣ ΓΥΝΑΙΚ</t>
  </si>
  <si>
    <t>ΤΕΧΝΙΚΗ ΒΟΗΘΕΙΑ-ΠΡΟΕΤΟΙΜΑΣΙΑ ΝΕΑΣ ΠΡΟΓΡΑΜΜΑΤΙΚΗΣ ΠΕΡΙΟΔΟΥ</t>
  </si>
  <si>
    <t>ΕΤΠΑ</t>
  </si>
  <si>
    <t>ΕΚΤ</t>
  </si>
  <si>
    <t>ΣΥΝΟΛΑ ΑΝΑ ΤΑΜΕΙΟ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</si>
</sst>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0" fontId="5" fillId="0" borderId="11" xfId="57" applyFont="1" applyFill="1" applyBorder="1" applyAlignment="1">
      <alignment horizontal="left" vertical="top" wrapText="1"/>
      <protection/>
    </xf>
    <xf numFmtId="0" fontId="5" fillId="0" borderId="12" xfId="57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4" fillId="32" borderId="15" xfId="57" applyNumberFormat="1" applyFont="1" applyFill="1" applyBorder="1" applyAlignment="1">
      <alignment horizontal="center" vertical="center" wrapText="1"/>
      <protection/>
    </xf>
    <xf numFmtId="0" fontId="6" fillId="33" borderId="16" xfId="57" applyFont="1" applyFill="1" applyBorder="1" applyAlignment="1">
      <alignment horizontal="left" wrapText="1"/>
      <protection/>
    </xf>
    <xf numFmtId="3" fontId="6" fillId="33" borderId="16" xfId="57" applyNumberFormat="1" applyFont="1" applyFill="1" applyBorder="1" applyAlignment="1">
      <alignment horizontal="right" vertical="center" wrapText="1"/>
      <protection/>
    </xf>
    <xf numFmtId="0" fontId="5" fillId="33" borderId="17" xfId="57" applyFont="1" applyFill="1" applyBorder="1" applyAlignment="1">
      <alignment horizontal="left" vertical="top" wrapText="1"/>
      <protection/>
    </xf>
    <xf numFmtId="0" fontId="5" fillId="33" borderId="18" xfId="57" applyFont="1" applyFill="1" applyBorder="1" applyAlignment="1">
      <alignment horizontal="left" vertical="top" wrapText="1"/>
      <protection/>
    </xf>
    <xf numFmtId="0" fontId="5" fillId="33" borderId="18" xfId="57" applyFont="1" applyFill="1" applyBorder="1" applyAlignment="1">
      <alignment horizontal="left" wrapText="1"/>
      <protection/>
    </xf>
    <xf numFmtId="0" fontId="2" fillId="34" borderId="19" xfId="57" applyFont="1" applyFill="1" applyBorder="1" applyAlignment="1">
      <alignment horizontal="left" vertical="top"/>
      <protection/>
    </xf>
    <xf numFmtId="0" fontId="2" fillId="35" borderId="19" xfId="0" applyFont="1" applyFill="1" applyBorder="1" applyAlignment="1">
      <alignment/>
    </xf>
    <xf numFmtId="3" fontId="2" fillId="35" borderId="19" xfId="0" applyNumberFormat="1" applyFont="1" applyFill="1" applyBorder="1" applyAlignment="1">
      <alignment vertical="center"/>
    </xf>
    <xf numFmtId="0" fontId="4" fillId="32" borderId="15" xfId="57" applyFont="1" applyFill="1" applyBorder="1" applyAlignment="1">
      <alignment horizontal="center" vertical="center" wrapText="1"/>
      <protection/>
    </xf>
    <xf numFmtId="0" fontId="2" fillId="35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33" borderId="16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9" xfId="57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3" fontId="3" fillId="0" borderId="21" xfId="0" applyNumberFormat="1" applyFont="1" applyBorder="1" applyAlignment="1" quotePrefix="1">
      <alignment vertical="center"/>
    </xf>
    <xf numFmtId="3" fontId="3" fillId="0" borderId="0" xfId="0" applyNumberFormat="1" applyFont="1" applyAlignment="1">
      <alignment vertical="center"/>
    </xf>
    <xf numFmtId="0" fontId="4" fillId="32" borderId="23" xfId="57" applyFont="1" applyFill="1" applyBorder="1" applyAlignment="1">
      <alignment horizontal="center" vertical="center" wrapText="1"/>
      <protection/>
    </xf>
    <xf numFmtId="9" fontId="9" fillId="32" borderId="24" xfId="0" applyNumberFormat="1" applyFont="1" applyFill="1" applyBorder="1" applyAlignment="1">
      <alignment vertical="center"/>
    </xf>
    <xf numFmtId="9" fontId="9" fillId="32" borderId="25" xfId="0" applyNumberFormat="1" applyFont="1" applyFill="1" applyBorder="1" applyAlignment="1">
      <alignment vertical="center"/>
    </xf>
    <xf numFmtId="9" fontId="3" fillId="0" borderId="26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14" fontId="3" fillId="0" borderId="0" xfId="0" applyNumberFormat="1" applyFont="1" applyAlignment="1">
      <alignment/>
    </xf>
    <xf numFmtId="0" fontId="5" fillId="0" borderId="0" xfId="57" applyFont="1" applyFill="1" applyBorder="1" applyAlignment="1">
      <alignment horizontal="left" vertical="top" wrapText="1"/>
      <protection/>
    </xf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 quotePrefix="1">
      <alignment vertical="center"/>
    </xf>
    <xf numFmtId="9" fontId="3" fillId="0" borderId="24" xfId="0" applyNumberFormat="1" applyFont="1" applyBorder="1" applyAlignment="1">
      <alignment vertical="center"/>
    </xf>
    <xf numFmtId="9" fontId="3" fillId="0" borderId="25" xfId="0" applyNumberFormat="1" applyFont="1" applyBorder="1" applyAlignment="1">
      <alignment vertical="center"/>
    </xf>
    <xf numFmtId="0" fontId="3" fillId="36" borderId="26" xfId="0" applyFont="1" applyFill="1" applyBorder="1" applyAlignment="1">
      <alignment horizontal="center" vertical="center"/>
    </xf>
    <xf numFmtId="3" fontId="3" fillId="36" borderId="26" xfId="0" applyNumberFormat="1" applyFont="1" applyFill="1" applyBorder="1" applyAlignment="1">
      <alignment vertical="center"/>
    </xf>
    <xf numFmtId="9" fontId="3" fillId="36" borderId="26" xfId="0" applyNumberFormat="1" applyFont="1" applyFill="1" applyBorder="1" applyAlignment="1">
      <alignment vertical="center"/>
    </xf>
    <xf numFmtId="0" fontId="3" fillId="37" borderId="28" xfId="0" applyFont="1" applyFill="1" applyBorder="1" applyAlignment="1">
      <alignment horizontal="center" vertical="center"/>
    </xf>
    <xf numFmtId="3" fontId="3" fillId="37" borderId="28" xfId="0" applyNumberFormat="1" applyFont="1" applyFill="1" applyBorder="1" applyAlignment="1">
      <alignment vertical="center"/>
    </xf>
    <xf numFmtId="9" fontId="3" fillId="37" borderId="28" xfId="0" applyNumberFormat="1" applyFont="1" applyFill="1" applyBorder="1" applyAlignment="1">
      <alignment vertical="center"/>
    </xf>
    <xf numFmtId="14" fontId="10" fillId="34" borderId="19" xfId="57" applyNumberFormat="1" applyFont="1" applyFill="1" applyBorder="1" applyAlignment="1">
      <alignment horizontal="right" vertical="center"/>
      <protection/>
    </xf>
    <xf numFmtId="0" fontId="5" fillId="0" borderId="14" xfId="57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5" fillId="0" borderId="29" xfId="57" applyFont="1" applyFill="1" applyBorder="1" applyAlignment="1">
      <alignment horizontal="left" vertical="top" wrapText="1"/>
      <protection/>
    </xf>
    <xf numFmtId="0" fontId="0" fillId="0" borderId="30" xfId="0" applyBorder="1" applyAlignment="1">
      <alignment horizontal="left" vertical="top" wrapText="1"/>
    </xf>
    <xf numFmtId="0" fontId="9" fillId="32" borderId="26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/>
    </xf>
    <xf numFmtId="0" fontId="5" fillId="0" borderId="12" xfId="57" applyFont="1" applyFill="1" applyBorder="1" applyAlignment="1">
      <alignment horizontal="left" vertical="top" wrapText="1"/>
      <protection/>
    </xf>
    <xf numFmtId="0" fontId="5" fillId="0" borderId="24" xfId="57" applyFont="1" applyFill="1" applyBorder="1" applyAlignment="1">
      <alignment horizontal="left" vertical="top" wrapText="1"/>
      <protection/>
    </xf>
    <xf numFmtId="0" fontId="5" fillId="0" borderId="31" xfId="57" applyFont="1" applyFill="1" applyBorder="1" applyAlignment="1">
      <alignment horizontal="left" vertical="top" wrapText="1"/>
      <protection/>
    </xf>
    <xf numFmtId="0" fontId="5" fillId="0" borderId="25" xfId="57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5" zoomScaleNormal="75" zoomScaleSheetLayoutView="50" zoomScalePageLayoutView="0" workbookViewId="0" topLeftCell="C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6" customWidth="1"/>
    <col min="6" max="6" width="16.00390625" style="30" bestFit="1" customWidth="1"/>
    <col min="7" max="7" width="16.140625" style="2" customWidth="1"/>
    <col min="8" max="8" width="17.28125" style="2" customWidth="1"/>
    <col min="9" max="9" width="15.00390625" style="28" customWidth="1"/>
    <col min="10" max="10" width="14.28125" style="28" customWidth="1"/>
    <col min="11" max="11" width="13.7109375" style="28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8.75">
      <c r="A1" s="17" t="s">
        <v>0</v>
      </c>
      <c r="B1" s="17" t="s">
        <v>1</v>
      </c>
      <c r="C1" s="18"/>
      <c r="D1" s="18"/>
      <c r="E1" s="21"/>
      <c r="F1" s="19"/>
      <c r="G1" s="19"/>
      <c r="H1" s="19"/>
      <c r="I1" s="27"/>
      <c r="J1" s="27"/>
      <c r="K1" s="49">
        <v>40633</v>
      </c>
    </row>
    <row r="2" spans="1:11" ht="60">
      <c r="A2" s="20" t="s">
        <v>36</v>
      </c>
      <c r="B2" s="20" t="s">
        <v>37</v>
      </c>
      <c r="C2" s="20" t="s">
        <v>34</v>
      </c>
      <c r="D2" s="20" t="s">
        <v>35</v>
      </c>
      <c r="E2" s="20" t="s">
        <v>38</v>
      </c>
      <c r="F2" s="11" t="s">
        <v>8</v>
      </c>
      <c r="G2" s="11" t="s">
        <v>9</v>
      </c>
      <c r="H2" s="11" t="s">
        <v>10</v>
      </c>
      <c r="I2" s="31" t="s">
        <v>11</v>
      </c>
      <c r="J2" s="31" t="s">
        <v>12</v>
      </c>
      <c r="K2" s="31" t="s">
        <v>13</v>
      </c>
    </row>
    <row r="3" spans="1:14" ht="38.25">
      <c r="A3" s="52" t="s">
        <v>2</v>
      </c>
      <c r="B3" s="52" t="s">
        <v>17</v>
      </c>
      <c r="C3" s="6" t="s">
        <v>2</v>
      </c>
      <c r="D3" s="9" t="s">
        <v>22</v>
      </c>
      <c r="E3" s="22" t="s">
        <v>42</v>
      </c>
      <c r="F3" s="29">
        <v>124538370</v>
      </c>
      <c r="G3" s="29">
        <v>124938094.97</v>
      </c>
      <c r="H3" s="29">
        <v>124935328.97</v>
      </c>
      <c r="I3" s="34">
        <f>IF(F3&lt;&gt;0,G3/F3,0)</f>
        <v>1.0032096531374226</v>
      </c>
      <c r="J3" s="34">
        <f>IF(G3&lt;&gt;0,H3/G3,0)</f>
        <v>0.9999778610358941</v>
      </c>
      <c r="K3" s="34">
        <f>IF(F3&lt;&gt;0,H3/F3,0)</f>
        <v>1.003187443114921</v>
      </c>
      <c r="N3" s="36"/>
    </row>
    <row r="4" spans="1:11" ht="39.75" customHeight="1">
      <c r="A4" s="51"/>
      <c r="B4" s="51"/>
      <c r="C4" s="6" t="s">
        <v>3</v>
      </c>
      <c r="D4" s="8" t="s">
        <v>23</v>
      </c>
      <c r="E4" s="23" t="s">
        <v>42</v>
      </c>
      <c r="F4" s="29">
        <v>327293458</v>
      </c>
      <c r="G4" s="29">
        <v>335390342.43</v>
      </c>
      <c r="H4" s="29">
        <v>335390342.43</v>
      </c>
      <c r="I4" s="35">
        <f aca="true" t="shared" si="0" ref="I4:J18">IF(F4&lt;&gt;0,G4/F4,0)</f>
        <v>1.0247389131438125</v>
      </c>
      <c r="J4" s="35">
        <f t="shared" si="0"/>
        <v>1</v>
      </c>
      <c r="K4" s="35">
        <f aca="true" t="shared" si="1" ref="K4:K18">IF(F4&lt;&gt;0,H4/F4,0)</f>
        <v>1.0247389131438125</v>
      </c>
    </row>
    <row r="5" spans="1:11" ht="25.5">
      <c r="A5" s="50" t="s">
        <v>3</v>
      </c>
      <c r="B5" s="50" t="s">
        <v>18</v>
      </c>
      <c r="C5" s="6" t="s">
        <v>2</v>
      </c>
      <c r="D5" s="8" t="s">
        <v>24</v>
      </c>
      <c r="E5" s="23" t="s">
        <v>42</v>
      </c>
      <c r="F5" s="29">
        <v>405250810</v>
      </c>
      <c r="G5" s="29">
        <v>436536148.96</v>
      </c>
      <c r="H5" s="29">
        <v>436536148.96</v>
      </c>
      <c r="I5" s="35">
        <f t="shared" si="0"/>
        <v>1.0771999418335523</v>
      </c>
      <c r="J5" s="35">
        <f t="shared" si="0"/>
        <v>1</v>
      </c>
      <c r="K5" s="35">
        <f t="shared" si="1"/>
        <v>1.0771999418335523</v>
      </c>
    </row>
    <row r="6" spans="1:11" ht="25.5">
      <c r="A6" s="53"/>
      <c r="B6" s="53"/>
      <c r="C6" s="6" t="s">
        <v>3</v>
      </c>
      <c r="D6" s="8" t="s">
        <v>25</v>
      </c>
      <c r="E6" s="23" t="s">
        <v>42</v>
      </c>
      <c r="F6" s="29">
        <v>450060790</v>
      </c>
      <c r="G6" s="29">
        <v>456651523.8600003</v>
      </c>
      <c r="H6" s="29">
        <v>456651523.8600003</v>
      </c>
      <c r="I6" s="35">
        <f t="shared" si="0"/>
        <v>1.014644096989654</v>
      </c>
      <c r="J6" s="35">
        <f t="shared" si="0"/>
        <v>1</v>
      </c>
      <c r="K6" s="35">
        <f t="shared" si="1"/>
        <v>1.014644096989654</v>
      </c>
    </row>
    <row r="7" spans="1:11" ht="25.5">
      <c r="A7" s="53"/>
      <c r="B7" s="53"/>
      <c r="C7" s="6" t="s">
        <v>4</v>
      </c>
      <c r="D7" s="8" t="s">
        <v>26</v>
      </c>
      <c r="E7" s="23" t="s">
        <v>42</v>
      </c>
      <c r="F7" s="29">
        <v>445657832</v>
      </c>
      <c r="G7" s="29">
        <v>451481027.0100001</v>
      </c>
      <c r="H7" s="29">
        <v>451481027.0100001</v>
      </c>
      <c r="I7" s="35">
        <f t="shared" si="0"/>
        <v>1.0130665155908225</v>
      </c>
      <c r="J7" s="35">
        <f t="shared" si="0"/>
        <v>1</v>
      </c>
      <c r="K7" s="35">
        <f t="shared" si="1"/>
        <v>1.0130665155908225</v>
      </c>
    </row>
    <row r="8" spans="1:11" ht="25.5">
      <c r="A8" s="53"/>
      <c r="B8" s="53"/>
      <c r="C8" s="6" t="s">
        <v>5</v>
      </c>
      <c r="D8" s="8" t="s">
        <v>27</v>
      </c>
      <c r="E8" s="23" t="s">
        <v>42</v>
      </c>
      <c r="F8" s="29">
        <v>116480548</v>
      </c>
      <c r="G8" s="29">
        <v>116848286.90000002</v>
      </c>
      <c r="H8" s="29">
        <v>116760943.12000002</v>
      </c>
      <c r="I8" s="35">
        <f t="shared" si="0"/>
        <v>1.003157084219762</v>
      </c>
      <c r="J8" s="35">
        <f t="shared" si="0"/>
        <v>0.9992525026911627</v>
      </c>
      <c r="K8" s="35">
        <f t="shared" si="1"/>
        <v>1.0024072269989666</v>
      </c>
    </row>
    <row r="9" spans="1:11" ht="12.75">
      <c r="A9" s="53"/>
      <c r="B9" s="53"/>
      <c r="C9" s="6" t="s">
        <v>6</v>
      </c>
      <c r="D9" s="8" t="s">
        <v>28</v>
      </c>
      <c r="E9" s="23" t="s">
        <v>42</v>
      </c>
      <c r="F9" s="29">
        <v>75359777</v>
      </c>
      <c r="G9" s="29">
        <v>70175107.11999999</v>
      </c>
      <c r="H9" s="29">
        <v>70175107.11999999</v>
      </c>
      <c r="I9" s="35">
        <f t="shared" si="0"/>
        <v>0.931201098432125</v>
      </c>
      <c r="J9" s="35">
        <f t="shared" si="0"/>
        <v>1</v>
      </c>
      <c r="K9" s="35">
        <f t="shared" si="1"/>
        <v>0.931201098432125</v>
      </c>
    </row>
    <row r="10" spans="1:11" ht="25.5">
      <c r="A10" s="51"/>
      <c r="B10" s="51"/>
      <c r="C10" s="6" t="s">
        <v>7</v>
      </c>
      <c r="D10" s="8" t="s">
        <v>29</v>
      </c>
      <c r="E10" s="23" t="s">
        <v>42</v>
      </c>
      <c r="F10" s="29">
        <v>101821500</v>
      </c>
      <c r="G10" s="29">
        <v>96757441.54000007</v>
      </c>
      <c r="H10" s="29">
        <v>96757441.54000007</v>
      </c>
      <c r="I10" s="35">
        <f t="shared" si="0"/>
        <v>0.9502653323708653</v>
      </c>
      <c r="J10" s="35">
        <f t="shared" si="0"/>
        <v>1</v>
      </c>
      <c r="K10" s="35">
        <f t="shared" si="1"/>
        <v>0.9502653323708653</v>
      </c>
    </row>
    <row r="11" spans="1:11" ht="44.25" customHeight="1">
      <c r="A11" s="4" t="s">
        <v>4</v>
      </c>
      <c r="B11" s="4" t="s">
        <v>19</v>
      </c>
      <c r="C11" s="6" t="s">
        <v>2</v>
      </c>
      <c r="D11" s="8" t="s">
        <v>30</v>
      </c>
      <c r="E11" s="23" t="s">
        <v>42</v>
      </c>
      <c r="F11" s="29">
        <v>18868764</v>
      </c>
      <c r="G11" s="29">
        <v>21222499.62</v>
      </c>
      <c r="H11" s="29">
        <v>21222499.62</v>
      </c>
      <c r="I11" s="35">
        <f t="shared" si="0"/>
        <v>1.1247424378194566</v>
      </c>
      <c r="J11" s="35">
        <f t="shared" si="0"/>
        <v>1</v>
      </c>
      <c r="K11" s="35">
        <f t="shared" si="1"/>
        <v>1.1247424378194566</v>
      </c>
    </row>
    <row r="12" spans="1:11" ht="38.25">
      <c r="A12" s="50" t="s">
        <v>5</v>
      </c>
      <c r="B12" s="50" t="s">
        <v>20</v>
      </c>
      <c r="C12" s="6" t="s">
        <v>2</v>
      </c>
      <c r="D12" s="8" t="s">
        <v>31</v>
      </c>
      <c r="E12" s="23" t="s">
        <v>42</v>
      </c>
      <c r="F12" s="29">
        <v>49802348</v>
      </c>
      <c r="G12" s="29">
        <v>54463429.849999994</v>
      </c>
      <c r="H12" s="29">
        <v>54463429.849999994</v>
      </c>
      <c r="I12" s="35">
        <f t="shared" si="0"/>
        <v>1.093591608371557</v>
      </c>
      <c r="J12" s="35">
        <f t="shared" si="0"/>
        <v>1</v>
      </c>
      <c r="K12" s="35">
        <f t="shared" si="1"/>
        <v>1.093591608371557</v>
      </c>
    </row>
    <row r="13" spans="1:11" ht="51">
      <c r="A13" s="51"/>
      <c r="B13" s="51"/>
      <c r="C13" s="6" t="s">
        <v>3</v>
      </c>
      <c r="D13" s="8" t="s">
        <v>39</v>
      </c>
      <c r="E13" s="23" t="s">
        <v>42</v>
      </c>
      <c r="F13" s="29">
        <v>8976827</v>
      </c>
      <c r="G13" s="29">
        <v>9305098.81</v>
      </c>
      <c r="H13" s="29">
        <v>9305098.81</v>
      </c>
      <c r="I13" s="35">
        <f t="shared" si="0"/>
        <v>1.0365688020945487</v>
      </c>
      <c r="J13" s="35">
        <f t="shared" si="0"/>
        <v>1</v>
      </c>
      <c r="K13" s="35">
        <f t="shared" si="1"/>
        <v>1.0365688020945487</v>
      </c>
    </row>
    <row r="14" spans="1:11" ht="38.25">
      <c r="A14" s="50" t="s">
        <v>6</v>
      </c>
      <c r="B14" s="50" t="s">
        <v>21</v>
      </c>
      <c r="C14" s="6" t="s">
        <v>2</v>
      </c>
      <c r="D14" s="8" t="s">
        <v>32</v>
      </c>
      <c r="E14" s="23" t="s">
        <v>41</v>
      </c>
      <c r="F14" s="29">
        <v>5629562</v>
      </c>
      <c r="G14" s="29">
        <v>5005149.25</v>
      </c>
      <c r="H14" s="29">
        <v>5005149.25</v>
      </c>
      <c r="I14" s="35">
        <f t="shared" si="0"/>
        <v>0.8890832448421387</v>
      </c>
      <c r="J14" s="35">
        <f t="shared" si="0"/>
        <v>1</v>
      </c>
      <c r="K14" s="35">
        <f t="shared" si="1"/>
        <v>0.8890832448421387</v>
      </c>
    </row>
    <row r="15" spans="1:11" ht="38.25">
      <c r="A15" s="51"/>
      <c r="B15" s="51"/>
      <c r="C15" s="6" t="s">
        <v>3</v>
      </c>
      <c r="D15" s="8" t="s">
        <v>33</v>
      </c>
      <c r="E15" s="23" t="s">
        <v>41</v>
      </c>
      <c r="F15" s="29">
        <v>462898735</v>
      </c>
      <c r="G15" s="29">
        <v>521484784.1399997</v>
      </c>
      <c r="H15" s="29">
        <v>516306746.1699998</v>
      </c>
      <c r="I15" s="35">
        <f t="shared" si="0"/>
        <v>1.1265634245900449</v>
      </c>
      <c r="J15" s="35">
        <f t="shared" si="0"/>
        <v>0.9900705866643085</v>
      </c>
      <c r="K15" s="35">
        <f t="shared" si="1"/>
        <v>1.1153773106984182</v>
      </c>
    </row>
    <row r="16" spans="1:11" ht="25.5" customHeight="1">
      <c r="A16" s="56" t="s">
        <v>7</v>
      </c>
      <c r="B16" s="58" t="s">
        <v>40</v>
      </c>
      <c r="C16" s="7" t="s">
        <v>2</v>
      </c>
      <c r="D16" s="10" t="s">
        <v>14</v>
      </c>
      <c r="E16" s="24" t="s">
        <v>42</v>
      </c>
      <c r="F16" s="29">
        <v>22183749</v>
      </c>
      <c r="G16" s="29">
        <v>22921382.859999992</v>
      </c>
      <c r="H16" s="29">
        <v>22921382.859999992</v>
      </c>
      <c r="I16" s="35">
        <f t="shared" si="0"/>
        <v>1.0332510911478485</v>
      </c>
      <c r="J16" s="35">
        <f t="shared" si="0"/>
        <v>1</v>
      </c>
      <c r="K16" s="35">
        <f t="shared" si="1"/>
        <v>1.0332510911478485</v>
      </c>
    </row>
    <row r="17" spans="1:11" ht="25.5">
      <c r="A17" s="57"/>
      <c r="B17" s="59"/>
      <c r="C17" s="37" t="s">
        <v>3</v>
      </c>
      <c r="D17" s="38" t="s">
        <v>16</v>
      </c>
      <c r="E17" s="39" t="s">
        <v>42</v>
      </c>
      <c r="F17" s="40">
        <v>2768624</v>
      </c>
      <c r="G17" s="40">
        <v>1714536.18</v>
      </c>
      <c r="H17" s="40">
        <v>1714536.18</v>
      </c>
      <c r="I17" s="41">
        <f>IF(F17&lt;&gt;0,G17/F17,0)</f>
        <v>0.6192737547604875</v>
      </c>
      <c r="J17" s="42">
        <f>IF(G17&lt;&gt;0,H17/G17,0)</f>
        <v>1</v>
      </c>
      <c r="K17" s="42">
        <f>IF(F17&lt;&gt;0,H17/F17,0)</f>
        <v>0.6192737547604875</v>
      </c>
    </row>
    <row r="18" spans="1:11" ht="12.75">
      <c r="A18" s="14"/>
      <c r="B18" s="15"/>
      <c r="C18" s="16"/>
      <c r="D18" s="12" t="s">
        <v>15</v>
      </c>
      <c r="E18" s="25"/>
      <c r="F18" s="13">
        <f>SUM(F3:F17)</f>
        <v>2617591694</v>
      </c>
      <c r="G18" s="13">
        <f>SUM(G3:G17)</f>
        <v>2724894853.5</v>
      </c>
      <c r="H18" s="13">
        <f>SUM(H3:H17)</f>
        <v>2719626705.75</v>
      </c>
      <c r="I18" s="32">
        <f t="shared" si="0"/>
        <v>1.0409930852645806</v>
      </c>
      <c r="J18" s="33">
        <f t="shared" si="0"/>
        <v>0.9980666601710398</v>
      </c>
      <c r="K18" s="33">
        <f t="shared" si="1"/>
        <v>1.0389804918711665</v>
      </c>
    </row>
    <row r="20" spans="1:11" ht="12.75">
      <c r="A20" s="54" t="s">
        <v>43</v>
      </c>
      <c r="B20" s="54"/>
      <c r="C20" s="54"/>
      <c r="D20" s="54"/>
      <c r="E20" s="43" t="s">
        <v>41</v>
      </c>
      <c r="F20" s="44">
        <f>SUMIF($E3:$E17,"ΕΤΠΑ",F3:F17)</f>
        <v>468528297</v>
      </c>
      <c r="G20" s="44">
        <f>SUMIF($E3:$E17,"ΕΤΠΑ",G3:G17)</f>
        <v>526489933.3899997</v>
      </c>
      <c r="H20" s="44">
        <f>SUMIF($E3:$E17,"ΕΤΠΑ",H3:H17)</f>
        <v>521311895.4199998</v>
      </c>
      <c r="I20" s="45">
        <f>IF(F20&lt;&gt;0,G20/F20,0)</f>
        <v>1.1237100016394521</v>
      </c>
      <c r="J20" s="45">
        <f>IF(G20&lt;&gt;0,H20/G20,0)</f>
        <v>0.9901649820032471</v>
      </c>
      <c r="K20" s="45">
        <f>IF(F20&lt;&gt;0,H20/F20,0)</f>
        <v>1.1126582935501967</v>
      </c>
    </row>
    <row r="21" spans="1:11" ht="12.75">
      <c r="A21" s="55"/>
      <c r="B21" s="55"/>
      <c r="C21" s="55"/>
      <c r="D21" s="55"/>
      <c r="E21" s="46" t="s">
        <v>42</v>
      </c>
      <c r="F21" s="47">
        <f>SUMIF($E3:$E17,"ΕΚΤ",F3:F17)</f>
        <v>2149063397</v>
      </c>
      <c r="G21" s="47">
        <f>SUMIF($E3:$E17,"ΕΚΤ",G3:G17)</f>
        <v>2198404920.11</v>
      </c>
      <c r="H21" s="47">
        <f>SUMIF($E3:$E17,"ΕΚΤ",H3:H17)</f>
        <v>2198314810.3300004</v>
      </c>
      <c r="I21" s="48">
        <f>IF(F21&lt;&gt;0,G21/F21,0)</f>
        <v>1.0229595474842104</v>
      </c>
      <c r="J21" s="48">
        <f>IF(G21&lt;&gt;0,H21/G21,0)</f>
        <v>0.9999590112907885</v>
      </c>
      <c r="K21" s="48">
        <f>IF(F21&lt;&gt;0,H21/F21,0)</f>
        <v>1.0229176176927834</v>
      </c>
    </row>
    <row r="23" spans="7:8" ht="12.75">
      <c r="G23" s="30"/>
      <c r="H23" s="30"/>
    </row>
  </sheetData>
  <sheetProtection/>
  <mergeCells count="11">
    <mergeCell ref="A20:D21"/>
    <mergeCell ref="A16:A17"/>
    <mergeCell ref="B16:B17"/>
    <mergeCell ref="A12:A13"/>
    <mergeCell ref="B12:B13"/>
    <mergeCell ref="A14:A15"/>
    <mergeCell ref="B14:B15"/>
    <mergeCell ref="A3:A4"/>
    <mergeCell ref="B3:B4"/>
    <mergeCell ref="A5:A10"/>
    <mergeCell ref="B5:B10"/>
  </mergeCells>
  <conditionalFormatting sqref="K3:K17">
    <cfRule type="cellIs" priority="1" dxfId="0" operator="greaterThan" stopIfTrue="1">
      <formula>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2006-09-26T10:27:22Z</cp:lastPrinted>
  <dcterms:created xsi:type="dcterms:W3CDTF">2002-12-18T10:09:34Z</dcterms:created>
  <dcterms:modified xsi:type="dcterms:W3CDTF">2011-04-12T13:55:46Z</dcterms:modified>
  <cp:category/>
  <cp:version/>
  <cp:contentType/>
  <cp:contentStatus/>
</cp:coreProperties>
</file>